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FI2019A\Desktop\ROTARY REPORTS\"/>
    </mc:Choice>
  </mc:AlternateContent>
  <bookViews>
    <workbookView xWindow="0" yWindow="0" windowWidth="20490" windowHeight="775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53" i="5"/>
  <c r="J48" i="5"/>
  <c r="J55" i="5"/>
  <c r="H53" i="5"/>
  <c r="H49" i="5"/>
  <c r="H48" i="5"/>
  <c r="H55" i="5"/>
  <c r="F53" i="5"/>
  <c r="F49" i="5"/>
  <c r="F47" i="5"/>
  <c r="F48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J51" i="5"/>
  <c r="H47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<sst xmlns="http://schemas.openxmlformats.org/spreadsheetml/2006/main" count="256" uniqueCount="145">
  <si>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</si>
  <si>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</si>
  <si>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</si>
  <si>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</si>
  <si>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</si>
  <si>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</si>
  <si>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</si>
  <si>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</si>
  <si>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</si>
  <si>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</si>
  <si>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</si>
  <si>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</si>
  <si>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</si>
  <si>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</si>
  <si>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</si>
  <si>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</si>
  <si>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</si>
  <si>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</si>
  <si>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</si>
  <si>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</si>
  <si>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</si>
  <si>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</si>
  <si>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</si>
  <si>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</si>
  <si>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</si>
  <si>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</si>
  <si>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</si>
  <si>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</si>
  <si>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</si>
  <si>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</si>
  <si>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</si>
  <si>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</si>
  <si>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</si>
  <si>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</si>
  <si>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</si>
  <si>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</si>
  <si>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</si>
  <si>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</si>
  <si>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</si>
  <si>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</si>
  <si>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</si>
  <si>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</si>
  <si>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</si>
  <si>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</si>
  <si>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</si>
  <si>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</si>
  <si>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</si>
  <si>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</si>
  <si>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</si>
  <si>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</si>
  <si>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</si>
  <si>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</si>
  <si>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</si>
  <si>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</si>
  <si>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</si>
  <si>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</si>
  <si>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</si>
  <si>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</si>
  <si>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</si>
  <si>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</si>
  <si>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</si>
  <si>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</si>
  <si>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</si>
  <si>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</si>
  <si>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</si>
  <si>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</si>
  <si>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</si>
  <si>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</si>
  <si>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</si>
  <si>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</si>
  <si>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</si>
  <si>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</si>
  <si>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</si>
  <si>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</si>
  <si>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</si>
  <si>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</si>
  <si>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</si>
  <si>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</si>
  <si>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</si>
  <si>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</si>
  <si>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</si>
  <si>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</si>
  <si>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</si>
  <si>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</si>
  <si>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</si>
  <si>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</si>
  <si>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</si>
  <si>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</si>
  <si>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</si>
  <si>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</si>
  <si>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</si>
  <si>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</si>
  <si>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</si>
  <si>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</si>
  <si>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</si>
  <si>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</si>
  <si>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</si>
  <si>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</si>
  <si>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</si>
  <si>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</si>
  <si>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</si>
  <si>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</si>
  <si>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</si>
  <si>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</si>
  <si>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</si>
  <si>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</si>
  <si>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</si>
  <si>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</si>
  <si>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</si>
  <si>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</si>
  <si>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</si>
  <si>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</si>
  <si>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</si>
  <si>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</si>
  <si>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</si>
  <si>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</si>
  <si>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</si>
  <si>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</si>
  <si>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</si>
  <si>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</si>
  <si>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</si>
  <si>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</si>
  <si>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</si>
  <si>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</si>
  <si>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</si>
  <si>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</si>
  <si>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</si>
  <si>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</si>
  <si>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</si>
  <si>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</si>
  <si>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</si>
  <si>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</si>
  <si>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</si>
  <si>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</si>
  <si>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</si>
  <si>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</si>
  <si>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</si>
  <si>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VICTORIO ESPERAS JR.</t>
  </si>
  <si>
    <t>EDITO A. CUMPIO</t>
  </si>
  <si>
    <t>ELIAS F. AYA-AY JR.</t>
  </si>
  <si>
    <t>SAN JUANICO-TACLOBAN</t>
  </si>
  <si>
    <t>ABUCAY TACLOBAN CITY</t>
  </si>
  <si>
    <t>JULITA LEYTE</t>
  </si>
  <si>
    <t>VIRTUAL MEETING</t>
  </si>
  <si>
    <t>MAY 15,2021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</si>
</sst>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M52" sqref="M52:P5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5">
        <v>44287</v>
      </c>
      <c r="L2" s="176"/>
      <c r="M2" s="176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31" customFormat="1" ht="11.25" customHeight="1" thickTop="1">
      <c r="A5" s="196" t="s">
        <v>1</v>
      </c>
      <c r="B5" s="197"/>
      <c r="C5" s="142"/>
      <c r="D5" s="142"/>
      <c r="E5" s="142"/>
      <c r="F5" s="142"/>
      <c r="G5" s="142"/>
      <c r="H5" s="30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5.95" customHeight="1" thickBot="1">
      <c r="A6" s="198" t="s">
        <v>140</v>
      </c>
      <c r="B6" s="199"/>
      <c r="C6" s="200"/>
      <c r="D6" s="200"/>
      <c r="E6" s="200"/>
      <c r="F6" s="200"/>
      <c r="G6" s="200"/>
      <c r="H6" s="27" t="s">
        <v>136</v>
      </c>
      <c r="I6" s="201" t="s">
        <v>137</v>
      </c>
      <c r="J6" s="201"/>
      <c r="K6" s="201"/>
      <c r="L6" s="201"/>
      <c r="M6" s="201"/>
      <c r="N6" s="201" t="s">
        <v>139</v>
      </c>
      <c r="O6" s="201"/>
      <c r="P6" s="202"/>
    </row>
    <row r="7" spans="1:16" ht="11.1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5" t="s">
        <v>144</v>
      </c>
      <c r="P8" s="185"/>
    </row>
    <row r="9" spans="1:16" s="33" customFormat="1" ht="14.1" customHeight="1" thickTop="1">
      <c r="A9" s="86" t="s">
        <v>34</v>
      </c>
      <c r="B9" s="155" t="s">
        <v>21</v>
      </c>
      <c r="C9" s="156"/>
      <c r="D9" s="179" t="s">
        <v>33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77" t="s">
        <v>109</v>
      </c>
    </row>
    <row r="10" spans="1:16" s="34" customFormat="1" ht="12.95" customHeight="1" thickBot="1">
      <c r="A10" s="87"/>
      <c r="B10" s="128" t="s">
        <v>22</v>
      </c>
      <c r="C10" s="129"/>
      <c r="D10" s="190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57"/>
      <c r="P10" s="178"/>
    </row>
    <row r="11" spans="1:16" s="35" customFormat="1" ht="12" customHeight="1" thickBot="1">
      <c r="A11" s="87"/>
      <c r="B11" s="83">
        <v>44260</v>
      </c>
      <c r="C11" s="84"/>
      <c r="D11" s="158">
        <v>18</v>
      </c>
      <c r="E11" s="159"/>
      <c r="F11" s="160"/>
      <c r="G11" s="160"/>
      <c r="H11" s="160"/>
      <c r="I11" s="161"/>
      <c r="J11" s="162"/>
      <c r="K11" s="163"/>
      <c r="L11" s="182"/>
      <c r="M11" s="172"/>
      <c r="N11" s="172"/>
      <c r="O11" s="183"/>
      <c r="P11" s="43" t="s">
        <v>141</v>
      </c>
    </row>
    <row r="12" spans="1:16" s="35" customFormat="1" ht="12" customHeight="1" thickTop="1" thickBot="1">
      <c r="A12" s="87"/>
      <c r="B12" s="83">
        <v>44273</v>
      </c>
      <c r="C12" s="84"/>
      <c r="D12" s="94">
        <v>18</v>
      </c>
      <c r="E12" s="80"/>
      <c r="F12" s="89"/>
      <c r="G12" s="89"/>
      <c r="H12" s="89"/>
      <c r="I12" s="90"/>
      <c r="J12" s="81"/>
      <c r="K12" s="184"/>
      <c r="L12" s="93"/>
      <c r="M12" s="67"/>
      <c r="N12" s="67"/>
      <c r="O12" s="68"/>
      <c r="P12" s="43" t="s">
        <v>143</v>
      </c>
    </row>
    <row r="13" spans="1:16" s="35" customFormat="1" ht="12" customHeight="1" thickTop="1" thickBot="1">
      <c r="A13" s="87"/>
      <c r="B13" s="84">
        <v>44256</v>
      </c>
      <c r="C13" s="103"/>
      <c r="D13" s="94">
        <v>24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141</v>
      </c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6"/>
      <c r="E15" s="187"/>
      <c r="F15" s="188"/>
      <c r="G15" s="80"/>
      <c r="H15" s="95"/>
      <c r="I15" s="189"/>
      <c r="J15" s="81"/>
      <c r="K15" s="184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1"/>
      <c r="E16" s="172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44267</v>
      </c>
      <c r="C17" s="84"/>
      <c r="D17" s="171"/>
      <c r="E17" s="172"/>
      <c r="F17" s="172"/>
      <c r="G17" s="172"/>
      <c r="H17" s="78"/>
      <c r="I17" s="79"/>
      <c r="J17" s="80">
        <v>21</v>
      </c>
      <c r="K17" s="80"/>
      <c r="L17" s="184"/>
      <c r="M17" s="67"/>
      <c r="N17" s="67"/>
      <c r="O17" s="68"/>
      <c r="P17" s="44" t="s">
        <v>141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>
      <c r="A19" s="87"/>
      <c r="B19" s="83">
        <v>44256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250</v>
      </c>
      <c r="M19" s="80"/>
      <c r="N19" s="81"/>
      <c r="O19" s="82"/>
      <c r="P19" s="44" t="s">
        <v>142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39</v>
      </c>
      <c r="J31" s="108" t="s">
        <v>7</v>
      </c>
      <c r="K31" s="109"/>
      <c r="L31" s="109"/>
      <c r="M31" s="109"/>
      <c r="N31" s="109"/>
      <c r="O31" s="109"/>
      <c r="P31" s="3"/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/>
      <c r="J32" s="110" t="s">
        <v>18</v>
      </c>
      <c r="K32" s="111"/>
      <c r="L32" s="111"/>
      <c r="M32" s="111"/>
      <c r="N32" s="111"/>
      <c r="O32" s="111"/>
      <c r="P32" s="5"/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/>
      <c r="J33" s="112" t="s">
        <v>8</v>
      </c>
      <c r="K33" s="113"/>
      <c r="L33" s="113"/>
      <c r="M33" s="113"/>
      <c r="N33" s="113"/>
      <c r="O33" s="113"/>
      <c r="P33" s="36">
        <f>SUM(P31:P32)</f>
        <v>0</v>
      </c>
    </row>
    <row r="34" spans="1:16" ht="24.9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39</v>
      </c>
    </row>
    <row r="35" spans="1:16" ht="3.9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4"/>
      <c r="I37" s="164"/>
      <c r="J37" s="164"/>
      <c r="K37" s="164"/>
      <c r="L37" s="164"/>
      <c r="M37" s="164"/>
      <c r="N37" s="164"/>
      <c r="O37" s="164"/>
      <c r="P37" s="165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56" t="s">
        <v>126</v>
      </c>
      <c r="I44" s="57"/>
      <c r="J44" s="57"/>
      <c r="K44" s="57"/>
      <c r="L44" s="58"/>
      <c r="M44" s="152" t="s">
        <v>117</v>
      </c>
      <c r="N44" s="153"/>
      <c r="O44" s="153"/>
      <c r="P44" s="41" t="s">
        <v>129</v>
      </c>
    </row>
    <row r="45" spans="1:16" ht="15.95" customHeight="1" thickBot="1">
      <c r="A45" s="169" t="s">
        <v>112</v>
      </c>
      <c r="B45" s="170"/>
      <c r="C45" s="170"/>
      <c r="D45" s="170"/>
      <c r="E45" s="170"/>
      <c r="F45" s="170"/>
      <c r="G45" s="170"/>
      <c r="H45" s="166" t="s">
        <v>127</v>
      </c>
      <c r="I45" s="167"/>
      <c r="J45" s="167"/>
      <c r="K45" s="167"/>
      <c r="L45" s="168"/>
      <c r="M45" s="154" t="s">
        <v>128</v>
      </c>
      <c r="N45" s="154"/>
      <c r="O45" s="154"/>
      <c r="P45" s="53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5.1" customHeight="1">
      <c r="A52" s="144" t="str">
        <f>N6</f>
        <v>ELIAS F. AYA-AY JR.</v>
      </c>
      <c r="B52" s="145"/>
      <c r="C52" s="146"/>
      <c r="D52" s="146"/>
      <c r="E52" s="146"/>
      <c r="F52" s="146"/>
      <c r="G52" s="146" t="str">
        <f>I6</f>
        <v>VICTORIO ESPERAS JR.</v>
      </c>
      <c r="H52" s="146"/>
      <c r="I52" s="146"/>
      <c r="J52" s="146"/>
      <c r="K52" s="146"/>
      <c r="L52" s="146"/>
      <c r="M52" s="147" t="s">
        <v>138</v>
      </c>
      <c r="N52" s="147"/>
      <c r="O52" s="147"/>
      <c r="P52" s="148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06" zoomScaleNormal="106" workbookViewId="0">
      <selection activeCell="H6" sqref="H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8.95" customHeight="1" thickBot="1">
      <c r="A3" s="255" t="str">
        <f>'Summary of Activities'!A6</f>
        <v>SAN JUANICO-TACLOBAN</v>
      </c>
      <c r="B3" s="255"/>
      <c r="C3" s="255"/>
      <c r="D3" s="255"/>
      <c r="E3" s="255"/>
      <c r="F3" s="255" t="str">
        <f>'Summary of Activities'!I6</f>
        <v>VICTORIO ESPERAS JR.</v>
      </c>
      <c r="G3" s="255"/>
      <c r="H3" s="255"/>
      <c r="I3" s="255"/>
      <c r="J3" s="255"/>
      <c r="K3" s="255"/>
      <c r="L3" s="255" t="str">
        <f>'Summary of Activities'!N6</f>
        <v>ELIAS F. AYA-AY JR.</v>
      </c>
      <c r="M3" s="255"/>
      <c r="N3" s="255"/>
      <c r="O3" s="255"/>
      <c r="P3" s="255"/>
      <c r="Q3" s="255"/>
      <c r="R3" s="255" t="str">
        <f>'Summary of Activities'!H6</f>
        <v>3-B</v>
      </c>
      <c r="S3" s="255"/>
      <c r="T3" s="296">
        <f>'Summary of Activities'!K2</f>
        <v>44287</v>
      </c>
      <c r="U3" s="296"/>
      <c r="V3" s="296"/>
      <c r="W3" s="296"/>
      <c r="X3" s="297" t="str">
        <f>'Summary of Activities'!O8</f>
        <v>MAY 15,2021</v>
      </c>
      <c r="Y3" s="297"/>
      <c r="Z3" s="297"/>
      <c r="AA3" s="297"/>
    </row>
    <row r="4" spans="1:27" s="2" customFormat="1" ht="12" customHeight="1" thickTop="1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3.5">
      <c r="A5" s="262">
        <v>1</v>
      </c>
      <c r="B5" s="264">
        <f>'Summary of Activities'!B19</f>
        <v>44256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/>
      <c r="Y5" s="275" t="s">
        <v>52</v>
      </c>
      <c r="Z5" s="275"/>
      <c r="AA5" s="276"/>
    </row>
    <row r="6" spans="1:27" s="7" customFormat="1" ht="13.5" thickBot="1">
      <c r="A6" s="262"/>
      <c r="B6" s="265"/>
      <c r="C6" s="46"/>
      <c r="D6" s="47"/>
      <c r="E6" s="48"/>
      <c r="F6" s="49">
        <v>200</v>
      </c>
      <c r="G6" s="47">
        <v>8</v>
      </c>
      <c r="H6" s="50">
        <v>150000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>
      <c r="A7" s="263"/>
      <c r="B7" s="266"/>
      <c r="C7" s="279" t="s">
        <v>41</v>
      </c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/>
      <c r="U7" s="289"/>
      <c r="V7" s="289"/>
      <c r="W7" s="289"/>
      <c r="X7" s="289"/>
      <c r="Y7" s="289"/>
      <c r="Z7" s="289"/>
      <c r="AA7" s="290"/>
    </row>
    <row r="8" spans="1:27" ht="5.0999999999999996" customHeight="1" thickTop="1" thickBot="1"/>
    <row r="9" spans="1:27" s="2" customFormat="1" ht="12" customHeight="1" thickTop="1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>
      <c r="A10" s="262">
        <v>2</v>
      </c>
      <c r="B10" s="264">
        <f>'Summary of Activities'!B20</f>
        <v>0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/>
      <c r="Y10" s="275" t="s">
        <v>52</v>
      </c>
      <c r="Z10" s="275"/>
      <c r="AA10" s="276"/>
    </row>
    <row r="11" spans="1:27" s="7" customFormat="1" ht="13.5" thickBot="1">
      <c r="A11" s="262"/>
      <c r="B11" s="26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>
        <v>250</v>
      </c>
      <c r="V11" s="47">
        <v>8</v>
      </c>
      <c r="W11" s="50">
        <v>10000</v>
      </c>
      <c r="X11" s="52"/>
      <c r="Y11" s="277" t="s">
        <v>50</v>
      </c>
      <c r="Z11" s="277"/>
      <c r="AA11" s="278"/>
    </row>
    <row r="12" spans="1:27" ht="13.5" thickBot="1">
      <c r="A12" s="263"/>
      <c r="B12" s="266"/>
      <c r="C12" s="279" t="s">
        <v>41</v>
      </c>
      <c r="D12" s="280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/>
      <c r="U12" s="281"/>
      <c r="V12" s="281"/>
      <c r="W12" s="281"/>
      <c r="X12" s="281"/>
      <c r="Y12" s="281"/>
      <c r="Z12" s="281"/>
      <c r="AA12" s="283"/>
    </row>
    <row r="13" spans="1:27" ht="5.0999999999999996" customHeight="1" thickTop="1" thickBot="1"/>
    <row r="14" spans="1:27" s="2" customFormat="1" ht="12" customHeight="1" thickTop="1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>
      <c r="A15" s="262">
        <v>3</v>
      </c>
      <c r="B15" s="264">
        <f>'Summary of Activities'!B21</f>
        <v>0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3.5" thickBot="1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3.5" thickBot="1">
      <c r="A17" s="263"/>
      <c r="B17" s="266"/>
      <c r="C17" s="279" t="s">
        <v>41</v>
      </c>
      <c r="D17" s="280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/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/>
    <row r="19" spans="1:27" s="2" customFormat="1" ht="12" customHeight="1" thickTop="1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3.5" thickBot="1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3.5" thickBot="1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/>
    <row r="24" spans="1:27" s="2" customFormat="1" ht="12" customHeight="1" thickTop="1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3.5" thickBot="1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3.5" thickBot="1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.0999999999999996" customHeight="1" thickTop="1" thickBot="1"/>
    <row r="29" spans="1:27" s="2" customFormat="1" ht="12" customHeight="1" thickTop="1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3.5" thickBot="1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3.5" thickBot="1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/>
    <row r="34" spans="1:27" s="2" customFormat="1" ht="12" customHeight="1" thickTop="1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3.5" thickBot="1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3.5" thickBot="1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/>
    <row r="39" spans="1:27" s="2" customFormat="1" ht="12" customHeight="1" thickTop="1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3.5" thickBot="1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3.5" thickBot="1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/>
    <row r="44" spans="1:27" ht="15" customHeight="1" thickTop="1" thickBot="1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.25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200</v>
      </c>
      <c r="G48" s="205"/>
      <c r="H48" s="204">
        <f>G6+G11+G16+G21+G26+G31+G36+G41</f>
        <v>8</v>
      </c>
      <c r="I48" s="205"/>
      <c r="J48" s="210">
        <f>H6+H11+H16+H21+H26+H31+H36+H41</f>
        <v>150000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0</v>
      </c>
      <c r="G51" s="205"/>
      <c r="H51" s="204">
        <f>P6+P11+P16+P21+P26+P31+P36+P41</f>
        <v>0</v>
      </c>
      <c r="I51" s="205"/>
      <c r="J51" s="210">
        <f>Q6+Q11+Q16+Q21+Q26+Q31+Q36+Q41</f>
        <v>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250</v>
      </c>
      <c r="G53" s="295"/>
      <c r="H53" s="294">
        <f>V6+V11+V16+V21+V26+V31+V36+V41</f>
        <v>8</v>
      </c>
      <c r="I53" s="295"/>
      <c r="J53" s="210">
        <f>W6+W11+W16+W21+W26+W31+W36+W41</f>
        <v>10000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.1" customHeight="1" thickBot="1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.100000000000001" customHeight="1" thickBot="1">
      <c r="A55" s="238" t="s">
        <v>56</v>
      </c>
      <c r="B55" s="239"/>
      <c r="C55" s="239"/>
      <c r="D55" s="239"/>
      <c r="E55" s="240"/>
      <c r="F55" s="235">
        <f>SUM(F47:G53)</f>
        <v>450</v>
      </c>
      <c r="G55" s="236"/>
      <c r="H55" s="235">
        <f>SUM(H47:I53)</f>
        <v>16</v>
      </c>
      <c r="I55" s="236"/>
      <c r="J55" s="232">
        <f>SUM(J47:L53)</f>
        <v>160000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>
      <c r="A2" s="344" t="s">
        <v>104</v>
      </c>
      <c r="B2" s="344"/>
      <c r="C2" s="344"/>
      <c r="D2" s="344"/>
      <c r="H2" s="342">
        <v>43575</v>
      </c>
      <c r="I2" s="342"/>
    </row>
    <row r="3" spans="1:9" ht="18.95" customHeight="1" thickTop="1" thickBot="1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.1" customHeight="1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.1" customHeight="1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.1" customHeight="1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.1" customHeight="1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.1" customHeight="1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.1" customHeight="1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.1" customHeight="1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.1" customHeight="1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.0999999999999996" customHeight="1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2.75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.1" customHeight="1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.1" customHeight="1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.1" customHeight="1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.1" customHeight="1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.1" customHeight="1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3.95" customHeight="1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.1" customHeight="1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4.95" customHeight="1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.1" customHeight="1" thickBot="1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/>
    <row r="38" spans="1:9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.1" customHeight="1" thickBot="1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5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2021-05-06T02:27:46Z</dcterms:modified>
</cp:coreProperties>
</file>